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72" windowWidth="19440" windowHeight="96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84" i="1" l="1"/>
  <c r="L165" i="1"/>
  <c r="L146" i="1"/>
  <c r="L127" i="1"/>
  <c r="L108" i="1"/>
  <c r="L89" i="1"/>
  <c r="L70" i="1"/>
  <c r="L51" i="1"/>
  <c r="L32" i="1"/>
  <c r="L13" i="1"/>
  <c r="J127" i="1" l="1"/>
  <c r="G108" i="1" l="1"/>
  <c r="H108" i="1"/>
  <c r="I108" i="1"/>
  <c r="J108" i="1"/>
  <c r="F108" i="1"/>
  <c r="I165" i="1" l="1"/>
  <c r="J165" i="1"/>
  <c r="H165" i="1"/>
  <c r="G165" i="1"/>
  <c r="F165" i="1"/>
  <c r="K100" i="1"/>
  <c r="J70" i="1"/>
  <c r="I70" i="1"/>
  <c r="H70" i="1"/>
  <c r="G70" i="1"/>
  <c r="F70" i="1"/>
  <c r="E100" i="1"/>
  <c r="J32" i="1"/>
  <c r="B195" i="1" l="1"/>
  <c r="A195" i="1"/>
  <c r="L194" i="1"/>
  <c r="J194" i="1"/>
  <c r="I194" i="1"/>
  <c r="H194" i="1"/>
  <c r="G194" i="1"/>
  <c r="F194" i="1"/>
  <c r="B185" i="1"/>
  <c r="A185" i="1"/>
  <c r="L195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76" i="1"/>
  <c r="J176" i="1"/>
  <c r="I176" i="1"/>
  <c r="H176" i="1"/>
  <c r="G176" i="1"/>
  <c r="F176" i="1"/>
  <c r="B157" i="1"/>
  <c r="A157" i="1"/>
  <c r="L156" i="1"/>
  <c r="J156" i="1"/>
  <c r="I156" i="1"/>
  <c r="H156" i="1"/>
  <c r="G156" i="1"/>
  <c r="F156" i="1"/>
  <c r="B147" i="1"/>
  <c r="A147" i="1"/>
  <c r="L157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38" i="1"/>
  <c r="J138" i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19" i="1"/>
  <c r="J119" i="1"/>
  <c r="I119" i="1"/>
  <c r="H119" i="1"/>
  <c r="G119" i="1"/>
  <c r="F119" i="1"/>
  <c r="B100" i="1"/>
  <c r="A100" i="1"/>
  <c r="L99" i="1"/>
  <c r="L100" i="1" s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81" i="1"/>
  <c r="J81" i="1"/>
  <c r="I81" i="1"/>
  <c r="H81" i="1"/>
  <c r="G81" i="1"/>
  <c r="F81" i="1"/>
  <c r="B62" i="1"/>
  <c r="A62" i="1"/>
  <c r="L61" i="1"/>
  <c r="J61" i="1"/>
  <c r="I61" i="1"/>
  <c r="H61" i="1"/>
  <c r="G61" i="1"/>
  <c r="F61" i="1"/>
  <c r="B52" i="1"/>
  <c r="A52" i="1"/>
  <c r="L62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J43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24" i="1"/>
  <c r="J13" i="1"/>
  <c r="J24" i="1" s="1"/>
  <c r="I13" i="1"/>
  <c r="I24" i="1" s="1"/>
  <c r="H13" i="1"/>
  <c r="H24" i="1" s="1"/>
  <c r="G13" i="1"/>
  <c r="G24" i="1" s="1"/>
  <c r="F13" i="1"/>
  <c r="F24" i="1" s="1"/>
  <c r="G196" i="1" l="1"/>
  <c r="H196" i="1"/>
  <c r="J196" i="1"/>
  <c r="I196" i="1"/>
  <c r="L196" i="1"/>
  <c r="F196" i="1"/>
</calcChain>
</file>

<file path=xl/sharedStrings.xml><?xml version="1.0" encoding="utf-8"?>
<sst xmlns="http://schemas.openxmlformats.org/spreadsheetml/2006/main" count="238" uniqueCount="80">
  <si>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</si>
  <si>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</si>
  <si>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</si>
  <si>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</si>
  <si>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</si>
  <si>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</si>
  <si>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</si>
  <si>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</si>
  <si>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</si>
  <si>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</si>
  <si>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</si>
  <si>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</si>
  <si>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</si>
  <si>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</si>
  <si>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</si>
  <si>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</si>
  <si>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</si>
  <si>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</si>
  <si>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</si>
  <si>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</si>
  <si>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</si>
  <si>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</si>
  <si>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</si>
  <si>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</si>
  <si>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</si>
  <si>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</si>
  <si>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</si>
  <si>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</si>
  <si>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</si>
  <si>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</si>
  <si>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</si>
  <si>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</si>
  <si>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</si>
  <si>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</si>
  <si>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</si>
  <si>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</si>
  <si>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</si>
  <si>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</si>
  <si>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</si>
  <si>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лимоном</t>
  </si>
  <si>
    <t>пшеничный в/с, ржано-пшеничный</t>
  </si>
  <si>
    <t>Т№4</t>
  </si>
  <si>
    <t>чай с сахаром</t>
  </si>
  <si>
    <t>жаркое по-домашнему</t>
  </si>
  <si>
    <t>свекла тертая отварная</t>
  </si>
  <si>
    <t>отраб</t>
  </si>
  <si>
    <t>пюре картофельное</t>
  </si>
  <si>
    <t>какао с молоком</t>
  </si>
  <si>
    <t>хлеб пшеничный в/с</t>
  </si>
  <si>
    <t>Согласовано- директор гимназии</t>
  </si>
  <si>
    <t>кофейный напиток с молоком</t>
  </si>
  <si>
    <t>макароны с сыром</t>
  </si>
  <si>
    <t>фрукты(яблоко)не более 100г</t>
  </si>
  <si>
    <t>каша молочная "Дружба" вязкая с маслом  сливочным 72,5%</t>
  </si>
  <si>
    <t>запеканка из творога с сгущенным молоком</t>
  </si>
  <si>
    <t>кисель из концентрата</t>
  </si>
  <si>
    <t>компот из смеси сухофруктов</t>
  </si>
  <si>
    <t>акт.отраб.</t>
  </si>
  <si>
    <t>каша молочная пшеничная вязкая  с маслом сливочным 72,5%</t>
  </si>
  <si>
    <t>сыр порционный твердых сортов 45% ж</t>
  </si>
  <si>
    <t xml:space="preserve">булочка дорожная </t>
  </si>
  <si>
    <t>плов из птицы</t>
  </si>
  <si>
    <t>каша молочная рисовая вязкая с маслом сливочным 72,5%</t>
  </si>
  <si>
    <t>оладьи с фруктовым повидлом</t>
  </si>
  <si>
    <t>тефтели с соусом томатным</t>
  </si>
  <si>
    <t>овощи свежие (помидор или огурец)</t>
  </si>
  <si>
    <t>свекла тертая отварная с растительным маслом</t>
  </si>
  <si>
    <t xml:space="preserve">котлеты  рыбные </t>
  </si>
  <si>
    <t>компот из свежих плодов(яблоко)</t>
  </si>
  <si>
    <t>каша молочная пшенная вязкая  с маслом  сливочным  72,5%</t>
  </si>
  <si>
    <t>Таб№4</t>
  </si>
  <si>
    <t>фрукты (яблоко) не более 100г</t>
  </si>
  <si>
    <t>котлета рубленная из  птицы с  соусом томатным</t>
  </si>
  <si>
    <t>каша гречневая рассыпчатая  с  маслом  сливочным 72,5%</t>
  </si>
  <si>
    <t>овощи свежие(помидор или огурец)</t>
  </si>
  <si>
    <t>макаронные изделия отварные</t>
  </si>
  <si>
    <t>хлеб пшеничный в/с, ржано-пшеничный</t>
  </si>
  <si>
    <t>вафли  весовые</t>
  </si>
  <si>
    <t>Шатух О.Н</t>
  </si>
  <si>
    <t>МОУ Лицей г.Балашова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</si>
</sst>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3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92" activePane="bottomRight" state="frozen"/>
      <selection pane="topRight" activeCell="E1" sqref="E1"/>
      <selection pane="bottomLeft" activeCell="A6" sqref="A6"/>
      <selection pane="bottomRight" activeCell="E174" sqref="E17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3" t="s">
        <v>79</v>
      </c>
      <c r="D1" s="54"/>
      <c r="E1" s="54"/>
      <c r="F1" s="12" t="s">
        <v>16</v>
      </c>
      <c r="G1" s="2" t="s">
        <v>17</v>
      </c>
      <c r="H1" s="55" t="s">
        <v>49</v>
      </c>
      <c r="I1" s="55"/>
      <c r="J1" s="55"/>
      <c r="K1" s="55"/>
    </row>
    <row r="2" spans="1:12" ht="17.399999999999999" x14ac:dyDescent="0.25">
      <c r="A2" s="35" t="s">
        <v>6</v>
      </c>
      <c r="C2" s="2"/>
      <c r="G2" s="2" t="s">
        <v>18</v>
      </c>
      <c r="H2" s="55" t="s">
        <v>78</v>
      </c>
      <c r="I2" s="55"/>
      <c r="J2" s="55"/>
      <c r="K2" s="5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/>
      <c r="I3" s="48">
        <v>1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51</v>
      </c>
      <c r="F6" s="40">
        <v>200</v>
      </c>
      <c r="G6" s="40">
        <v>11.9</v>
      </c>
      <c r="H6" s="40">
        <v>15.8</v>
      </c>
      <c r="I6" s="40">
        <v>37.5</v>
      </c>
      <c r="J6" s="40">
        <v>326.25</v>
      </c>
      <c r="K6" s="51">
        <v>333</v>
      </c>
      <c r="L6" s="40">
        <v>46.6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47</v>
      </c>
      <c r="F8" s="43">
        <v>200</v>
      </c>
      <c r="G8" s="43">
        <v>4.9000000000000004</v>
      </c>
      <c r="H8" s="43">
        <v>5</v>
      </c>
      <c r="I8" s="43">
        <v>32.5</v>
      </c>
      <c r="J8" s="43">
        <v>190</v>
      </c>
      <c r="K8" s="44">
        <v>693</v>
      </c>
      <c r="L8" s="43">
        <v>18.399999999999999</v>
      </c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 t="s">
        <v>52</v>
      </c>
      <c r="F10" s="43">
        <v>100</v>
      </c>
      <c r="G10" s="43">
        <v>0.52</v>
      </c>
      <c r="H10" s="43">
        <v>0.52</v>
      </c>
      <c r="I10" s="43">
        <v>10.9</v>
      </c>
      <c r="J10" s="43">
        <v>55</v>
      </c>
      <c r="K10" s="44"/>
      <c r="L10" s="43">
        <v>20</v>
      </c>
    </row>
    <row r="11" spans="1:12" ht="14.4" x14ac:dyDescent="0.3">
      <c r="A11" s="23"/>
      <c r="B11" s="15"/>
      <c r="C11" s="11"/>
      <c r="D11" s="6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17.32</v>
      </c>
      <c r="H13" s="19">
        <f t="shared" si="0"/>
        <v>21.32</v>
      </c>
      <c r="I13" s="19">
        <f t="shared" si="0"/>
        <v>80.900000000000006</v>
      </c>
      <c r="J13" s="19">
        <f t="shared" si="0"/>
        <v>571.25</v>
      </c>
      <c r="K13" s="25"/>
      <c r="L13" s="19">
        <f>SUM(L6:L12)</f>
        <v>85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500</v>
      </c>
      <c r="G24" s="32">
        <f t="shared" ref="G24:J24" si="3">G13+G23</f>
        <v>17.32</v>
      </c>
      <c r="H24" s="32">
        <f t="shared" si="3"/>
        <v>21.32</v>
      </c>
      <c r="I24" s="32">
        <f t="shared" si="3"/>
        <v>80.900000000000006</v>
      </c>
      <c r="J24" s="32">
        <f t="shared" si="3"/>
        <v>571.25</v>
      </c>
      <c r="K24" s="32"/>
      <c r="L24" s="32">
        <f t="shared" ref="L24" si="4">L13+L23</f>
        <v>85</v>
      </c>
    </row>
    <row r="25" spans="1:12" ht="27" thickBot="1" x14ac:dyDescent="0.35">
      <c r="A25" s="14">
        <v>1</v>
      </c>
      <c r="B25" s="15">
        <v>2</v>
      </c>
      <c r="C25" s="22" t="s">
        <v>20</v>
      </c>
      <c r="D25" s="5" t="s">
        <v>21</v>
      </c>
      <c r="E25" s="39" t="s">
        <v>53</v>
      </c>
      <c r="F25" s="40">
        <v>190</v>
      </c>
      <c r="G25" s="43">
        <v>6.2</v>
      </c>
      <c r="H25" s="52">
        <v>8.74</v>
      </c>
      <c r="I25" s="40">
        <v>32</v>
      </c>
      <c r="J25" s="40">
        <v>206</v>
      </c>
      <c r="K25" s="41" t="s">
        <v>41</v>
      </c>
      <c r="L25" s="40">
        <v>34.799999999999997</v>
      </c>
    </row>
    <row r="26" spans="1:12" ht="14.4" x14ac:dyDescent="0.3">
      <c r="A26" s="14"/>
      <c r="B26" s="15"/>
      <c r="C26" s="11"/>
      <c r="D26" s="5" t="s">
        <v>21</v>
      </c>
      <c r="E26" s="42" t="s">
        <v>54</v>
      </c>
      <c r="F26" s="43">
        <v>110</v>
      </c>
      <c r="G26" s="43">
        <v>11.79</v>
      </c>
      <c r="H26" s="43">
        <v>10.1</v>
      </c>
      <c r="I26" s="43">
        <v>16.3</v>
      </c>
      <c r="J26" s="43">
        <v>169</v>
      </c>
      <c r="K26" s="44">
        <v>366</v>
      </c>
      <c r="L26" s="43">
        <v>42.6</v>
      </c>
    </row>
    <row r="27" spans="1:12" ht="14.4" x14ac:dyDescent="0.3">
      <c r="A27" s="14"/>
      <c r="B27" s="15"/>
      <c r="C27" s="11"/>
      <c r="D27" s="7" t="s">
        <v>22</v>
      </c>
      <c r="E27" s="42" t="s">
        <v>55</v>
      </c>
      <c r="F27" s="43">
        <v>200</v>
      </c>
      <c r="G27" s="43">
        <v>0</v>
      </c>
      <c r="H27" s="43">
        <v>0</v>
      </c>
      <c r="I27" s="43">
        <v>30.6</v>
      </c>
      <c r="J27" s="43">
        <v>118</v>
      </c>
      <c r="K27" s="44">
        <v>648</v>
      </c>
      <c r="L27" s="43">
        <v>7.6</v>
      </c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5">SUM(G25:G31)</f>
        <v>17.989999999999998</v>
      </c>
      <c r="H32" s="19">
        <f t="shared" ref="H32" si="6">SUM(H25:H31)</f>
        <v>18.84</v>
      </c>
      <c r="I32" s="19">
        <f t="shared" ref="I32" si="7">SUM(I25:I31)</f>
        <v>78.900000000000006</v>
      </c>
      <c r="J32" s="19">
        <f>SUM(J25:J31)</f>
        <v>493</v>
      </c>
      <c r="K32" s="25"/>
      <c r="L32" s="19">
        <f>SUM(L25:L31)</f>
        <v>85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8">SUM(G33:G41)</f>
        <v>0</v>
      </c>
      <c r="H42" s="19">
        <f t="shared" ref="H42" si="9">SUM(H33:H41)</f>
        <v>0</v>
      </c>
      <c r="I42" s="19">
        <f t="shared" ref="I42" si="10">SUM(I33:I41)</f>
        <v>0</v>
      </c>
      <c r="J42" s="19">
        <f t="shared" ref="J42:L42" si="11">SUM(J33:J41)</f>
        <v>0</v>
      </c>
      <c r="K42" s="25"/>
      <c r="L42" s="19">
        <f t="shared" si="11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500</v>
      </c>
      <c r="G43" s="32">
        <f t="shared" ref="G43" si="12">G32+G42</f>
        <v>17.989999999999998</v>
      </c>
      <c r="H43" s="32">
        <f t="shared" ref="H43" si="13">H32+H42</f>
        <v>18.84</v>
      </c>
      <c r="I43" s="32">
        <f t="shared" ref="I43" si="14">I32+I42</f>
        <v>78.900000000000006</v>
      </c>
      <c r="J43" s="32">
        <f t="shared" ref="J43" si="15">J32+J42</f>
        <v>493</v>
      </c>
      <c r="K43" s="32"/>
      <c r="L43" s="32">
        <v>85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43</v>
      </c>
      <c r="F44" s="40">
        <v>230</v>
      </c>
      <c r="G44" s="40">
        <v>15.1</v>
      </c>
      <c r="H44" s="40">
        <v>14.8</v>
      </c>
      <c r="I44" s="40">
        <v>22.2</v>
      </c>
      <c r="J44" s="40">
        <v>272.5</v>
      </c>
      <c r="K44" s="41">
        <v>436</v>
      </c>
      <c r="L44" s="40">
        <v>67.099999999999994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56</v>
      </c>
      <c r="F46" s="43">
        <v>200</v>
      </c>
      <c r="G46" s="43">
        <v>0.6</v>
      </c>
      <c r="H46" s="43">
        <v>0</v>
      </c>
      <c r="I46" s="43">
        <v>31.4</v>
      </c>
      <c r="J46" s="43">
        <v>124</v>
      </c>
      <c r="K46" s="44">
        <v>639</v>
      </c>
      <c r="L46" s="43">
        <v>8.6</v>
      </c>
    </row>
    <row r="47" spans="1:12" ht="14.4" x14ac:dyDescent="0.3">
      <c r="A47" s="23"/>
      <c r="B47" s="15"/>
      <c r="C47" s="11"/>
      <c r="D47" s="7" t="s">
        <v>23</v>
      </c>
      <c r="E47" s="42" t="s">
        <v>48</v>
      </c>
      <c r="F47" s="43">
        <v>25</v>
      </c>
      <c r="G47" s="43">
        <v>2</v>
      </c>
      <c r="H47" s="43">
        <v>0.5</v>
      </c>
      <c r="I47" s="43">
        <v>12</v>
      </c>
      <c r="J47" s="43">
        <v>66.5</v>
      </c>
      <c r="K47" s="44"/>
      <c r="L47" s="43">
        <v>3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 t="s">
        <v>44</v>
      </c>
      <c r="F49" s="43">
        <v>45</v>
      </c>
      <c r="G49" s="43">
        <v>1</v>
      </c>
      <c r="H49" s="43">
        <v>2.7</v>
      </c>
      <c r="I49" s="43">
        <v>3.4</v>
      </c>
      <c r="J49" s="43">
        <v>44</v>
      </c>
      <c r="K49" s="44" t="s">
        <v>57</v>
      </c>
      <c r="L49" s="43">
        <v>6.3</v>
      </c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6">SUM(G44:G50)</f>
        <v>18.7</v>
      </c>
      <c r="H51" s="19">
        <f t="shared" ref="H51" si="17">SUM(H44:H50)</f>
        <v>18</v>
      </c>
      <c r="I51" s="19">
        <f t="shared" ref="I51" si="18">SUM(I44:I50)</f>
        <v>69</v>
      </c>
      <c r="J51" s="19">
        <f t="shared" ref="J51" si="19">SUM(J44:J50)</f>
        <v>507</v>
      </c>
      <c r="K51" s="25"/>
      <c r="L51" s="19">
        <f>SUM(L44:L50)</f>
        <v>84.999999999999986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0">SUM(G52:G60)</f>
        <v>0</v>
      </c>
      <c r="H61" s="19">
        <f t="shared" ref="H61" si="21">SUM(H52:H60)</f>
        <v>0</v>
      </c>
      <c r="I61" s="19">
        <f t="shared" ref="I61" si="22">SUM(I52:I60)</f>
        <v>0</v>
      </c>
      <c r="J61" s="19">
        <f t="shared" ref="J61:L61" si="23">SUM(J52:J60)</f>
        <v>0</v>
      </c>
      <c r="K61" s="25"/>
      <c r="L61" s="19">
        <f t="shared" si="23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500</v>
      </c>
      <c r="G62" s="32">
        <f t="shared" ref="G62" si="24">G51+G61</f>
        <v>18.7</v>
      </c>
      <c r="H62" s="32">
        <f t="shared" ref="H62" si="25">H51+H61</f>
        <v>18</v>
      </c>
      <c r="I62" s="32">
        <f t="shared" ref="I62" si="26">I51+I61</f>
        <v>69</v>
      </c>
      <c r="J62" s="32">
        <f t="shared" ref="J62:L62" si="27">J51+J61</f>
        <v>507</v>
      </c>
      <c r="K62" s="32"/>
      <c r="L62" s="32">
        <f t="shared" si="27"/>
        <v>84.999999999999986</v>
      </c>
    </row>
    <row r="63" spans="1:12" ht="26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58</v>
      </c>
      <c r="F63" s="40">
        <v>210</v>
      </c>
      <c r="G63" s="40">
        <v>7.5</v>
      </c>
      <c r="H63" s="40">
        <v>7.3</v>
      </c>
      <c r="I63" s="40">
        <v>21.7</v>
      </c>
      <c r="J63" s="40">
        <v>176.1</v>
      </c>
      <c r="K63" s="41" t="s">
        <v>41</v>
      </c>
      <c r="L63" s="40">
        <v>39.79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39</v>
      </c>
      <c r="F65" s="43">
        <v>200</v>
      </c>
      <c r="G65" s="43">
        <v>0.2</v>
      </c>
      <c r="H65" s="43">
        <v>0</v>
      </c>
      <c r="I65" s="43">
        <v>15.6</v>
      </c>
      <c r="J65" s="43">
        <v>60</v>
      </c>
      <c r="K65" s="44">
        <v>686</v>
      </c>
      <c r="L65" s="43">
        <v>7.4</v>
      </c>
    </row>
    <row r="66" spans="1:12" ht="14.4" x14ac:dyDescent="0.3">
      <c r="A66" s="23"/>
      <c r="B66" s="15"/>
      <c r="C66" s="11"/>
      <c r="D66" s="7" t="s">
        <v>23</v>
      </c>
      <c r="E66" s="42" t="s">
        <v>60</v>
      </c>
      <c r="F66" s="43">
        <v>70</v>
      </c>
      <c r="G66" s="43">
        <v>4.7</v>
      </c>
      <c r="H66" s="43">
        <v>7</v>
      </c>
      <c r="I66" s="43">
        <v>27</v>
      </c>
      <c r="J66" s="43">
        <v>206</v>
      </c>
      <c r="K66" s="44">
        <v>770</v>
      </c>
      <c r="L66" s="43">
        <v>14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 t="s">
        <v>59</v>
      </c>
      <c r="F68" s="43">
        <v>20</v>
      </c>
      <c r="G68" s="43">
        <v>4</v>
      </c>
      <c r="H68" s="43">
        <v>4</v>
      </c>
      <c r="I68" s="43">
        <v>6.7</v>
      </c>
      <c r="J68" s="43">
        <v>80</v>
      </c>
      <c r="K68" s="44">
        <v>97</v>
      </c>
      <c r="L68" s="43">
        <v>23.81</v>
      </c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>SUM(G63:G69)</f>
        <v>16.399999999999999</v>
      </c>
      <c r="H70" s="19">
        <f>SUM(H63:H69)</f>
        <v>18.3</v>
      </c>
      <c r="I70" s="19">
        <f>SUM(I63:I69)</f>
        <v>71</v>
      </c>
      <c r="J70" s="19">
        <f>SUM(J63:J69)</f>
        <v>522.1</v>
      </c>
      <c r="K70" s="25"/>
      <c r="L70" s="19">
        <f>SUM(L63:L69)</f>
        <v>85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28">SUM(G71:G79)</f>
        <v>0</v>
      </c>
      <c r="H80" s="19">
        <f t="shared" ref="H80" si="29">SUM(H71:H79)</f>
        <v>0</v>
      </c>
      <c r="I80" s="19">
        <f t="shared" ref="I80" si="30">SUM(I71:I79)</f>
        <v>0</v>
      </c>
      <c r="J80" s="19">
        <f t="shared" ref="J80:L80" si="31">SUM(J71:J79)</f>
        <v>0</v>
      </c>
      <c r="K80" s="25"/>
      <c r="L80" s="19">
        <f t="shared" si="31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500</v>
      </c>
      <c r="G81" s="32">
        <f t="shared" ref="G81" si="32">G70+G80</f>
        <v>16.399999999999999</v>
      </c>
      <c r="H81" s="32">
        <f t="shared" ref="H81" si="33">H70+H80</f>
        <v>18.3</v>
      </c>
      <c r="I81" s="32">
        <f t="shared" ref="I81" si="34">I70+I80</f>
        <v>71</v>
      </c>
      <c r="J81" s="32">
        <f t="shared" ref="J81:L81" si="35">J70+J80</f>
        <v>522.1</v>
      </c>
      <c r="K81" s="32"/>
      <c r="L81" s="32">
        <f t="shared" si="35"/>
        <v>85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61</v>
      </c>
      <c r="F82" s="40">
        <v>235</v>
      </c>
      <c r="G82" s="40">
        <v>16</v>
      </c>
      <c r="H82" s="40">
        <v>16.899999999999999</v>
      </c>
      <c r="I82" s="40">
        <v>30</v>
      </c>
      <c r="J82" s="40">
        <v>345</v>
      </c>
      <c r="K82" s="41">
        <v>492</v>
      </c>
      <c r="L82" s="40">
        <v>64.400000000000006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42</v>
      </c>
      <c r="F84" s="43">
        <v>200</v>
      </c>
      <c r="G84" s="43">
        <v>0</v>
      </c>
      <c r="H84" s="43">
        <v>0</v>
      </c>
      <c r="I84" s="43">
        <v>15</v>
      </c>
      <c r="J84" s="43">
        <v>58</v>
      </c>
      <c r="K84" s="44">
        <v>685</v>
      </c>
      <c r="L84" s="43">
        <v>5</v>
      </c>
    </row>
    <row r="85" spans="1:12" ht="14.4" x14ac:dyDescent="0.3">
      <c r="A85" s="23"/>
      <c r="B85" s="15"/>
      <c r="C85" s="11"/>
      <c r="D85" s="7" t="s">
        <v>23</v>
      </c>
      <c r="E85" s="42" t="s">
        <v>48</v>
      </c>
      <c r="F85" s="43">
        <v>25</v>
      </c>
      <c r="G85" s="43">
        <v>2</v>
      </c>
      <c r="H85" s="43">
        <v>0.5</v>
      </c>
      <c r="I85" s="43">
        <v>12</v>
      </c>
      <c r="J85" s="43">
        <v>66.5</v>
      </c>
      <c r="K85" s="44"/>
      <c r="L85" s="43">
        <v>3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 t="s">
        <v>74</v>
      </c>
      <c r="F87" s="43">
        <v>40</v>
      </c>
      <c r="G87" s="43">
        <v>0.3</v>
      </c>
      <c r="H87" s="43">
        <v>0.04</v>
      </c>
      <c r="I87" s="43">
        <v>1</v>
      </c>
      <c r="J87" s="43">
        <v>5.6</v>
      </c>
      <c r="K87" s="44"/>
      <c r="L87" s="43">
        <v>12.6</v>
      </c>
    </row>
    <row r="88" spans="1:12" ht="14.4" x14ac:dyDescent="0.3">
      <c r="A88" s="23"/>
      <c r="B88" s="15"/>
      <c r="C88" s="11"/>
      <c r="D88" s="6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SUM(F82:F87)</f>
        <v>500</v>
      </c>
      <c r="G89" s="19">
        <f>SUM(G82:G87)</f>
        <v>18.3</v>
      </c>
      <c r="H89" s="19">
        <f>SUM(H82:H87)</f>
        <v>17.439999999999998</v>
      </c>
      <c r="I89" s="19">
        <f>SUM(I82:I87)</f>
        <v>58</v>
      </c>
      <c r="J89" s="19">
        <f>SUM(J82:J87)</f>
        <v>475.1</v>
      </c>
      <c r="K89" s="25"/>
      <c r="L89" s="19">
        <f>SUM(L82:L88)</f>
        <v>85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36">SUM(G90:G98)</f>
        <v>0</v>
      </c>
      <c r="H99" s="19">
        <f t="shared" ref="H99" si="37">SUM(H90:H98)</f>
        <v>0</v>
      </c>
      <c r="I99" s="19">
        <f t="shared" ref="I99" si="38">SUM(I90:I98)</f>
        <v>0</v>
      </c>
      <c r="J99" s="19">
        <f t="shared" ref="J99:L99" si="39">SUM(J90:J98)</f>
        <v>0</v>
      </c>
      <c r="K99" s="25"/>
      <c r="L99" s="19">
        <f t="shared" si="3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6" t="s">
        <v>4</v>
      </c>
      <c r="D100" s="57"/>
      <c r="E100" s="31">
        <f>SUM(D102:E102)</f>
        <v>0</v>
      </c>
      <c r="F100" s="19">
        <f t="shared" ref="F100:L100" si="40">SUM(F99,F89)</f>
        <v>500</v>
      </c>
      <c r="G100" s="19">
        <f t="shared" si="40"/>
        <v>18.3</v>
      </c>
      <c r="H100" s="19">
        <f t="shared" si="40"/>
        <v>17.439999999999998</v>
      </c>
      <c r="I100" s="19">
        <f t="shared" si="40"/>
        <v>58</v>
      </c>
      <c r="J100" s="19">
        <f t="shared" si="40"/>
        <v>475.1</v>
      </c>
      <c r="K100" s="25">
        <f t="shared" si="40"/>
        <v>0</v>
      </c>
      <c r="L100" s="19">
        <f t="shared" si="40"/>
        <v>85</v>
      </c>
    </row>
    <row r="101" spans="1:12" ht="27" thickBot="1" x14ac:dyDescent="0.35">
      <c r="A101" s="20">
        <v>2</v>
      </c>
      <c r="B101" s="21">
        <v>1</v>
      </c>
      <c r="C101" s="22" t="s">
        <v>20</v>
      </c>
      <c r="D101" s="5" t="s">
        <v>21</v>
      </c>
      <c r="E101" s="39" t="s">
        <v>62</v>
      </c>
      <c r="F101" s="40">
        <v>200</v>
      </c>
      <c r="G101" s="40">
        <v>7</v>
      </c>
      <c r="H101" s="40">
        <v>7.9</v>
      </c>
      <c r="I101" s="40">
        <v>30</v>
      </c>
      <c r="J101" s="40">
        <v>210</v>
      </c>
      <c r="K101" s="41" t="s">
        <v>41</v>
      </c>
      <c r="L101" s="40">
        <v>42.16</v>
      </c>
    </row>
    <row r="102" spans="1:12" ht="14.4" x14ac:dyDescent="0.3">
      <c r="A102" s="23"/>
      <c r="B102" s="15"/>
      <c r="C102" s="11"/>
      <c r="D102" s="5" t="s">
        <v>21</v>
      </c>
      <c r="E102" s="42" t="s">
        <v>63</v>
      </c>
      <c r="F102" s="43">
        <v>120</v>
      </c>
      <c r="G102" s="43">
        <v>8.9600000000000009</v>
      </c>
      <c r="H102" s="43">
        <v>9.75</v>
      </c>
      <c r="I102" s="43">
        <v>37</v>
      </c>
      <c r="J102" s="43">
        <v>251</v>
      </c>
      <c r="K102" s="44">
        <v>733</v>
      </c>
      <c r="L102" s="43">
        <v>35.44</v>
      </c>
    </row>
    <row r="103" spans="1:12" ht="14.4" x14ac:dyDescent="0.3">
      <c r="A103" s="23"/>
      <c r="B103" s="15"/>
      <c r="C103" s="11"/>
      <c r="D103" s="7" t="s">
        <v>22</v>
      </c>
      <c r="E103" s="42" t="s">
        <v>39</v>
      </c>
      <c r="F103" s="43">
        <v>180</v>
      </c>
      <c r="G103" s="43">
        <v>0.18</v>
      </c>
      <c r="H103" s="43">
        <v>0</v>
      </c>
      <c r="I103" s="43">
        <v>14</v>
      </c>
      <c r="J103" s="43">
        <v>54</v>
      </c>
      <c r="K103" s="44">
        <v>686</v>
      </c>
      <c r="L103" s="43">
        <v>7.4</v>
      </c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>SUM(G101:G107)</f>
        <v>16.14</v>
      </c>
      <c r="H108" s="19">
        <f>SUM(H101:H107)</f>
        <v>17.649999999999999</v>
      </c>
      <c r="I108" s="19">
        <f>SUM(I101:I107)</f>
        <v>81</v>
      </c>
      <c r="J108" s="19">
        <f>SUM(J101:J107)</f>
        <v>515</v>
      </c>
      <c r="K108" s="25"/>
      <c r="L108" s="19">
        <f>SUM(L101:L107)</f>
        <v>85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41">SUM(G109:G117)</f>
        <v>0</v>
      </c>
      <c r="H118" s="19">
        <f t="shared" si="41"/>
        <v>0</v>
      </c>
      <c r="I118" s="19">
        <f t="shared" si="41"/>
        <v>0</v>
      </c>
      <c r="J118" s="19">
        <f t="shared" si="41"/>
        <v>0</v>
      </c>
      <c r="K118" s="25"/>
      <c r="L118" s="19">
        <f t="shared" ref="L118" si="42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500</v>
      </c>
      <c r="G119" s="32">
        <f t="shared" ref="G119" si="43">G108+G118</f>
        <v>16.14</v>
      </c>
      <c r="H119" s="32">
        <f t="shared" ref="H119" si="44">H108+H118</f>
        <v>17.649999999999999</v>
      </c>
      <c r="I119" s="32">
        <f t="shared" ref="I119" si="45">I108+I118</f>
        <v>81</v>
      </c>
      <c r="J119" s="32">
        <f t="shared" ref="J119:L119" si="46">J108+J118</f>
        <v>515</v>
      </c>
      <c r="K119" s="32"/>
      <c r="L119" s="32">
        <f t="shared" si="46"/>
        <v>85</v>
      </c>
    </row>
    <row r="120" spans="1:12" ht="15" thickBot="1" x14ac:dyDescent="0.35">
      <c r="A120" s="14">
        <v>2</v>
      </c>
      <c r="B120" s="15">
        <v>2</v>
      </c>
      <c r="C120" s="22" t="s">
        <v>20</v>
      </c>
      <c r="D120" s="5" t="s">
        <v>21</v>
      </c>
      <c r="E120" s="42" t="s">
        <v>64</v>
      </c>
      <c r="F120" s="43">
        <v>100</v>
      </c>
      <c r="G120" s="43">
        <v>7.8</v>
      </c>
      <c r="H120" s="43">
        <v>7.71</v>
      </c>
      <c r="I120" s="43">
        <v>9.3000000000000007</v>
      </c>
      <c r="J120" s="43">
        <v>153</v>
      </c>
      <c r="K120" s="44">
        <v>587</v>
      </c>
      <c r="L120" s="43">
        <v>52.2</v>
      </c>
    </row>
    <row r="121" spans="1:12" ht="14.4" x14ac:dyDescent="0.3">
      <c r="A121" s="14"/>
      <c r="B121" s="15"/>
      <c r="C121" s="11"/>
      <c r="D121" s="5" t="s">
        <v>21</v>
      </c>
      <c r="E121" s="42" t="s">
        <v>75</v>
      </c>
      <c r="F121" s="43">
        <v>140</v>
      </c>
      <c r="G121" s="43">
        <v>5.4</v>
      </c>
      <c r="H121" s="43">
        <v>8.6</v>
      </c>
      <c r="I121" s="43">
        <v>32</v>
      </c>
      <c r="J121" s="43">
        <v>228</v>
      </c>
      <c r="K121" s="44">
        <v>332</v>
      </c>
      <c r="L121" s="43">
        <v>12.2</v>
      </c>
    </row>
    <row r="122" spans="1:12" ht="14.4" x14ac:dyDescent="0.3">
      <c r="A122" s="14"/>
      <c r="B122" s="15"/>
      <c r="C122" s="11"/>
      <c r="D122" s="7" t="s">
        <v>22</v>
      </c>
      <c r="E122" s="42" t="s">
        <v>42</v>
      </c>
      <c r="F122" s="43">
        <v>200</v>
      </c>
      <c r="G122" s="43">
        <v>0</v>
      </c>
      <c r="H122" s="43">
        <v>0</v>
      </c>
      <c r="I122" s="43">
        <v>15</v>
      </c>
      <c r="J122" s="43">
        <v>58</v>
      </c>
      <c r="K122" s="44">
        <v>685</v>
      </c>
      <c r="L122" s="43">
        <v>5</v>
      </c>
    </row>
    <row r="123" spans="1:12" ht="14.4" x14ac:dyDescent="0.3">
      <c r="A123" s="14"/>
      <c r="B123" s="15"/>
      <c r="C123" s="11"/>
      <c r="D123" s="7" t="s">
        <v>23</v>
      </c>
      <c r="E123" s="42" t="s">
        <v>48</v>
      </c>
      <c r="F123" s="43">
        <v>25</v>
      </c>
      <c r="G123" s="43">
        <v>2</v>
      </c>
      <c r="H123" s="43">
        <v>0.5</v>
      </c>
      <c r="I123" s="43">
        <v>12</v>
      </c>
      <c r="J123" s="43">
        <v>66.5</v>
      </c>
      <c r="K123" s="44"/>
      <c r="L123" s="43">
        <v>3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 t="s">
        <v>65</v>
      </c>
      <c r="F125" s="43">
        <v>35</v>
      </c>
      <c r="G125" s="43">
        <v>0.26</v>
      </c>
      <c r="H125" s="43">
        <v>0.03</v>
      </c>
      <c r="I125" s="43">
        <v>0.87</v>
      </c>
      <c r="J125" s="43">
        <v>4.9000000000000004</v>
      </c>
      <c r="K125" s="44"/>
      <c r="L125" s="43">
        <v>12.6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I127" si="47">SUM(G120:G126)</f>
        <v>15.459999999999999</v>
      </c>
      <c r="H127" s="19">
        <f t="shared" si="47"/>
        <v>16.84</v>
      </c>
      <c r="I127" s="19">
        <f t="shared" si="47"/>
        <v>69.17</v>
      </c>
      <c r="J127" s="19">
        <f>SUM(J120:J126)</f>
        <v>510.4</v>
      </c>
      <c r="K127" s="25"/>
      <c r="L127" s="19">
        <f>SUM(L120:L126)</f>
        <v>85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48">SUM(G128:G136)</f>
        <v>0</v>
      </c>
      <c r="H137" s="19">
        <f t="shared" si="48"/>
        <v>0</v>
      </c>
      <c r="I137" s="19">
        <f t="shared" si="48"/>
        <v>0</v>
      </c>
      <c r="J137" s="19">
        <f t="shared" si="48"/>
        <v>0</v>
      </c>
      <c r="K137" s="25"/>
      <c r="L137" s="19">
        <f t="shared" ref="L137" si="49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500</v>
      </c>
      <c r="G138" s="32">
        <f t="shared" ref="G138" si="50">G127+G137</f>
        <v>15.459999999999999</v>
      </c>
      <c r="H138" s="32">
        <f t="shared" ref="H138" si="51">H127+H137</f>
        <v>16.84</v>
      </c>
      <c r="I138" s="32">
        <f t="shared" ref="I138" si="52">I127+I137</f>
        <v>69.17</v>
      </c>
      <c r="J138" s="32">
        <f t="shared" ref="J138:L138" si="53">J127+J137</f>
        <v>510.4</v>
      </c>
      <c r="K138" s="32"/>
      <c r="L138" s="32">
        <f t="shared" si="53"/>
        <v>85</v>
      </c>
    </row>
    <row r="139" spans="1:12" ht="15" thickBot="1" x14ac:dyDescent="0.35">
      <c r="A139" s="20">
        <v>2</v>
      </c>
      <c r="B139" s="21">
        <v>3</v>
      </c>
      <c r="C139" s="22" t="s">
        <v>20</v>
      </c>
      <c r="D139" s="5" t="s">
        <v>21</v>
      </c>
      <c r="E139" s="39" t="s">
        <v>67</v>
      </c>
      <c r="F139" s="40">
        <v>60</v>
      </c>
      <c r="G139" s="40">
        <v>8.6999999999999993</v>
      </c>
      <c r="H139" s="40">
        <v>5.7</v>
      </c>
      <c r="I139" s="40">
        <v>8.08</v>
      </c>
      <c r="J139" s="40">
        <v>118</v>
      </c>
      <c r="K139" s="41">
        <v>388</v>
      </c>
      <c r="L139" s="40">
        <v>34.799999999999997</v>
      </c>
    </row>
    <row r="140" spans="1:12" ht="14.4" x14ac:dyDescent="0.3">
      <c r="A140" s="23"/>
      <c r="B140" s="15"/>
      <c r="C140" s="11"/>
      <c r="D140" s="5" t="s">
        <v>21</v>
      </c>
      <c r="E140" s="42" t="s">
        <v>46</v>
      </c>
      <c r="F140" s="43">
        <v>140</v>
      </c>
      <c r="G140" s="43">
        <v>3.92</v>
      </c>
      <c r="H140" s="43">
        <v>7.45</v>
      </c>
      <c r="I140" s="43">
        <v>21.5</v>
      </c>
      <c r="J140" s="43">
        <v>152.1</v>
      </c>
      <c r="K140" s="44">
        <v>520</v>
      </c>
      <c r="L140" s="43">
        <v>28.6</v>
      </c>
    </row>
    <row r="141" spans="1:12" ht="14.4" x14ac:dyDescent="0.3">
      <c r="A141" s="23"/>
      <c r="B141" s="15"/>
      <c r="C141" s="11"/>
      <c r="D141" s="7" t="s">
        <v>22</v>
      </c>
      <c r="E141" s="42" t="s">
        <v>68</v>
      </c>
      <c r="F141" s="43">
        <v>200</v>
      </c>
      <c r="G141" s="43">
        <v>0.2</v>
      </c>
      <c r="H141" s="43">
        <v>0</v>
      </c>
      <c r="I141" s="43">
        <v>23.8</v>
      </c>
      <c r="J141" s="43">
        <v>142</v>
      </c>
      <c r="K141" s="44">
        <v>631</v>
      </c>
      <c r="L141" s="43">
        <v>8.6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40</v>
      </c>
      <c r="F142" s="43">
        <v>50</v>
      </c>
      <c r="G142" s="43">
        <v>4</v>
      </c>
      <c r="H142" s="43">
        <v>1.35</v>
      </c>
      <c r="I142" s="43">
        <v>22.5</v>
      </c>
      <c r="J142" s="43">
        <v>122</v>
      </c>
      <c r="K142" s="44"/>
      <c r="L142" s="43">
        <v>6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 t="s">
        <v>66</v>
      </c>
      <c r="F144" s="43">
        <v>50</v>
      </c>
      <c r="G144" s="43">
        <v>1.2</v>
      </c>
      <c r="H144" s="43">
        <v>2.8</v>
      </c>
      <c r="I144" s="43">
        <v>3.8</v>
      </c>
      <c r="J144" s="43">
        <v>49</v>
      </c>
      <c r="K144" s="44" t="s">
        <v>45</v>
      </c>
      <c r="L144" s="43">
        <v>7</v>
      </c>
    </row>
    <row r="145" spans="1:12" ht="14.4" x14ac:dyDescent="0.3">
      <c r="A145" s="23"/>
      <c r="B145" s="15"/>
      <c r="C145" s="11"/>
      <c r="D145" s="6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SUM(F139:F144)</f>
        <v>500</v>
      </c>
      <c r="G146" s="19">
        <f>SUM(G139:G144)</f>
        <v>18.02</v>
      </c>
      <c r="H146" s="19">
        <f>SUM(H139:H144)</f>
        <v>17.3</v>
      </c>
      <c r="I146" s="19">
        <f>SUM(I139:I144)</f>
        <v>79.679999999999993</v>
      </c>
      <c r="J146" s="19">
        <f>SUM(J139:J144)</f>
        <v>583.1</v>
      </c>
      <c r="K146" s="25"/>
      <c r="L146" s="19">
        <f>SUM(L139:L145)</f>
        <v>85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54">SUM(G147:G155)</f>
        <v>0</v>
      </c>
      <c r="H156" s="19">
        <f t="shared" si="54"/>
        <v>0</v>
      </c>
      <c r="I156" s="19">
        <f t="shared" si="54"/>
        <v>0</v>
      </c>
      <c r="J156" s="19">
        <f t="shared" si="54"/>
        <v>0</v>
      </c>
      <c r="K156" s="25"/>
      <c r="L156" s="19">
        <f t="shared" ref="L156" si="55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500</v>
      </c>
      <c r="G157" s="32">
        <f t="shared" ref="G157" si="56">G146+G156</f>
        <v>18.02</v>
      </c>
      <c r="H157" s="32">
        <f t="shared" ref="H157" si="57">H146+H156</f>
        <v>17.3</v>
      </c>
      <c r="I157" s="32">
        <f t="shared" ref="I157" si="58">I146+I156</f>
        <v>79.679999999999993</v>
      </c>
      <c r="J157" s="32">
        <f t="shared" ref="J157:L157" si="59">J146+J156</f>
        <v>583.1</v>
      </c>
      <c r="K157" s="32"/>
      <c r="L157" s="32">
        <f t="shared" si="59"/>
        <v>85</v>
      </c>
    </row>
    <row r="158" spans="1:12" ht="26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69</v>
      </c>
      <c r="F158" s="40">
        <v>195</v>
      </c>
      <c r="G158" s="40">
        <v>9.98</v>
      </c>
      <c r="H158" s="40">
        <v>9.8000000000000007</v>
      </c>
      <c r="I158" s="40">
        <v>26</v>
      </c>
      <c r="J158" s="40">
        <v>221</v>
      </c>
      <c r="K158" s="41" t="s">
        <v>70</v>
      </c>
      <c r="L158" s="40">
        <v>41.7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50</v>
      </c>
      <c r="F160" s="43">
        <v>180</v>
      </c>
      <c r="G160" s="43">
        <v>3.2</v>
      </c>
      <c r="H160" s="43">
        <v>2.66</v>
      </c>
      <c r="I160" s="43">
        <v>23</v>
      </c>
      <c r="J160" s="43">
        <v>116</v>
      </c>
      <c r="K160" s="44">
        <v>692</v>
      </c>
      <c r="L160" s="43">
        <v>12.8</v>
      </c>
    </row>
    <row r="161" spans="1:12" ht="14.4" x14ac:dyDescent="0.3">
      <c r="A161" s="23"/>
      <c r="B161" s="15"/>
      <c r="C161" s="11"/>
      <c r="D161" s="7" t="s">
        <v>23</v>
      </c>
      <c r="E161" s="42" t="s">
        <v>77</v>
      </c>
      <c r="F161" s="43">
        <v>25</v>
      </c>
      <c r="G161" s="43">
        <v>3</v>
      </c>
      <c r="H161" s="43">
        <v>4.9000000000000004</v>
      </c>
      <c r="I161" s="43">
        <v>21</v>
      </c>
      <c r="J161" s="43">
        <v>118</v>
      </c>
      <c r="K161" s="44"/>
      <c r="L161" s="43">
        <v>10.5</v>
      </c>
    </row>
    <row r="162" spans="1:12" ht="14.4" x14ac:dyDescent="0.3">
      <c r="A162" s="23"/>
      <c r="B162" s="15"/>
      <c r="C162" s="11"/>
      <c r="D162" s="7" t="s">
        <v>24</v>
      </c>
      <c r="E162" s="42" t="s">
        <v>71</v>
      </c>
      <c r="F162" s="43">
        <v>100</v>
      </c>
      <c r="G162" s="43">
        <v>0.52</v>
      </c>
      <c r="H162" s="43">
        <v>0.52</v>
      </c>
      <c r="I162" s="43">
        <v>10.9</v>
      </c>
      <c r="J162" s="43">
        <v>55</v>
      </c>
      <c r="K162" s="44"/>
      <c r="L162" s="43">
        <v>20</v>
      </c>
    </row>
    <row r="163" spans="1:12" ht="14.4" x14ac:dyDescent="0.3">
      <c r="A163" s="23"/>
      <c r="B163" s="15"/>
      <c r="C163" s="11"/>
      <c r="D163" s="6"/>
    </row>
    <row r="164" spans="1:12" ht="14.4" x14ac:dyDescent="0.3">
      <c r="A164" s="23"/>
      <c r="B164" s="15"/>
      <c r="C164" s="11"/>
      <c r="D164" s="6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SUM(F158:F163)</f>
        <v>500</v>
      </c>
      <c r="G165" s="19">
        <f>SUM(G158:G163)</f>
        <v>16.7</v>
      </c>
      <c r="H165" s="19">
        <f>SUM(H158:H163)</f>
        <v>17.88</v>
      </c>
      <c r="I165" s="19">
        <f>SUM(I158:I163)</f>
        <v>80.900000000000006</v>
      </c>
      <c r="J165" s="19">
        <f>SUM(J158:J163)</f>
        <v>510</v>
      </c>
      <c r="K165" s="25"/>
      <c r="L165" s="19">
        <f>SUM(L158:L163)</f>
        <v>85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60">SUM(G166:G174)</f>
        <v>0</v>
      </c>
      <c r="H175" s="19">
        <f t="shared" si="60"/>
        <v>0</v>
      </c>
      <c r="I175" s="19">
        <f t="shared" si="60"/>
        <v>0</v>
      </c>
      <c r="J175" s="19">
        <f t="shared" si="60"/>
        <v>0</v>
      </c>
      <c r="K175" s="25"/>
      <c r="L175" s="19">
        <f t="shared" ref="L175" si="6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500</v>
      </c>
      <c r="G176" s="32">
        <f t="shared" ref="G176" si="62">G165+G175</f>
        <v>16.7</v>
      </c>
      <c r="H176" s="32">
        <f t="shared" ref="H176" si="63">H165+H175</f>
        <v>17.88</v>
      </c>
      <c r="I176" s="32">
        <f t="shared" ref="I176" si="64">I165+I175</f>
        <v>80.900000000000006</v>
      </c>
      <c r="J176" s="32">
        <f t="shared" ref="J176:L176" si="65">J165+J175</f>
        <v>510</v>
      </c>
      <c r="K176" s="32"/>
      <c r="L176" s="32">
        <f t="shared" si="65"/>
        <v>85</v>
      </c>
    </row>
    <row r="177" spans="1:12" ht="15" thickBot="1" x14ac:dyDescent="0.35">
      <c r="A177" s="20">
        <v>2</v>
      </c>
      <c r="B177" s="21">
        <v>5</v>
      </c>
      <c r="C177" s="22" t="s">
        <v>20</v>
      </c>
      <c r="D177" s="5" t="s">
        <v>21</v>
      </c>
      <c r="E177" s="39" t="s">
        <v>72</v>
      </c>
      <c r="F177" s="40">
        <v>100</v>
      </c>
      <c r="G177" s="40">
        <v>11.1</v>
      </c>
      <c r="H177" s="40">
        <v>10</v>
      </c>
      <c r="I177" s="40">
        <v>9</v>
      </c>
      <c r="J177" s="40">
        <v>170.8</v>
      </c>
      <c r="K177" s="41">
        <v>498</v>
      </c>
      <c r="L177" s="40">
        <v>45.5</v>
      </c>
    </row>
    <row r="178" spans="1:12" ht="26.4" x14ac:dyDescent="0.3">
      <c r="A178" s="23"/>
      <c r="B178" s="15"/>
      <c r="C178" s="11"/>
      <c r="D178" s="5" t="s">
        <v>21</v>
      </c>
      <c r="E178" s="42" t="s">
        <v>73</v>
      </c>
      <c r="F178" s="43">
        <v>150</v>
      </c>
      <c r="G178" s="43">
        <v>4</v>
      </c>
      <c r="H178" s="43">
        <v>6.75</v>
      </c>
      <c r="I178" s="43">
        <v>22</v>
      </c>
      <c r="J178" s="43">
        <v>171</v>
      </c>
      <c r="K178" s="44" t="s">
        <v>41</v>
      </c>
      <c r="L178" s="43">
        <v>24.9</v>
      </c>
    </row>
    <row r="179" spans="1:12" ht="14.4" x14ac:dyDescent="0.3">
      <c r="A179" s="23"/>
      <c r="B179" s="15"/>
      <c r="C179" s="11"/>
      <c r="D179" s="7" t="s">
        <v>22</v>
      </c>
      <c r="E179" s="42" t="s">
        <v>56</v>
      </c>
      <c r="F179" s="43">
        <v>200</v>
      </c>
      <c r="G179" s="43">
        <v>0.6</v>
      </c>
      <c r="H179" s="43">
        <v>0</v>
      </c>
      <c r="I179" s="43">
        <v>31.4</v>
      </c>
      <c r="J179" s="43">
        <v>124</v>
      </c>
      <c r="K179" s="44">
        <v>639</v>
      </c>
      <c r="L179" s="43">
        <v>8.6</v>
      </c>
    </row>
    <row r="180" spans="1:12" ht="14.4" x14ac:dyDescent="0.3">
      <c r="A180" s="23"/>
      <c r="B180" s="15"/>
      <c r="C180" s="11"/>
      <c r="D180" s="7" t="s">
        <v>23</v>
      </c>
      <c r="E180" s="42" t="s">
        <v>76</v>
      </c>
      <c r="F180" s="43">
        <v>50</v>
      </c>
      <c r="G180" s="43">
        <v>4</v>
      </c>
      <c r="H180" s="43">
        <v>1.35</v>
      </c>
      <c r="I180" s="43">
        <v>22.5</v>
      </c>
      <c r="J180" s="43">
        <v>122</v>
      </c>
      <c r="K180" s="44"/>
      <c r="L180" s="43">
        <v>6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66">SUM(G177:G183)</f>
        <v>19.7</v>
      </c>
      <c r="H184" s="19">
        <f t="shared" si="66"/>
        <v>18.100000000000001</v>
      </c>
      <c r="I184" s="19">
        <f t="shared" si="66"/>
        <v>84.9</v>
      </c>
      <c r="J184" s="19">
        <f t="shared" si="66"/>
        <v>587.79999999999995</v>
      </c>
      <c r="K184" s="25"/>
      <c r="L184" s="19">
        <f>SUM(L177:L183)</f>
        <v>85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67">SUM(G185:G193)</f>
        <v>0</v>
      </c>
      <c r="H194" s="19">
        <f t="shared" si="67"/>
        <v>0</v>
      </c>
      <c r="I194" s="19">
        <f t="shared" si="67"/>
        <v>0</v>
      </c>
      <c r="J194" s="19">
        <f t="shared" si="67"/>
        <v>0</v>
      </c>
      <c r="K194" s="25"/>
      <c r="L194" s="19">
        <f t="shared" ref="L194" si="68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500</v>
      </c>
      <c r="G195" s="32">
        <f t="shared" ref="G195" si="69">G184+G194</f>
        <v>19.7</v>
      </c>
      <c r="H195" s="32">
        <f t="shared" ref="H195" si="70">H184+H194</f>
        <v>18.100000000000001</v>
      </c>
      <c r="I195" s="32">
        <f t="shared" ref="I195" si="71">I184+I194</f>
        <v>84.9</v>
      </c>
      <c r="J195" s="32">
        <f t="shared" ref="J195:L195" si="72">J184+J194</f>
        <v>587.79999999999995</v>
      </c>
      <c r="K195" s="32"/>
      <c r="L195" s="32">
        <f t="shared" si="72"/>
        <v>85</v>
      </c>
    </row>
    <row r="196" spans="1:12" x14ac:dyDescent="0.25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500</v>
      </c>
      <c r="G196" s="34">
        <f t="shared" ref="G196:J196" si="73">(G24+G43+G62+G81+G100+G119+G138+G157+G176+G195)/(IF(G24=0,0,1)+IF(G43=0,0,1)+IF(G62=0,0,1)+IF(G81=0,0,1)+IF(G100=0,0,1)+IF(G119=0,0,1)+IF(G138=0,0,1)+IF(G157=0,0,1)+IF(G176=0,0,1)+IF(G195=0,0,1))</f>
        <v>17.472999999999995</v>
      </c>
      <c r="H196" s="34">
        <f t="shared" si="73"/>
        <v>18.166999999999998</v>
      </c>
      <c r="I196" s="34">
        <f t="shared" si="73"/>
        <v>75.344999999999999</v>
      </c>
      <c r="J196" s="34">
        <f t="shared" si="73"/>
        <v>527.47500000000002</v>
      </c>
      <c r="K196" s="34"/>
      <c r="L196" s="34">
        <f t="shared" ref="L196" si="74">(L24+L43+L62+L81+L100+L119+L138+L157+L176+L195)/(IF(L24=0,0,1)+IF(L43=0,0,1)+IF(L62=0,0,1)+IF(L81=0,0,1)+IF(L100=0,0,1)+IF(L119=0,0,1)+IF(L138=0,0,1)+IF(L157=0,0,1)+IF(L176=0,0,1)+IF(L195=0,0,1))</f>
        <v>85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</cp:lastModifiedBy>
  <dcterms:created xsi:type="dcterms:W3CDTF">2022-05-16T14:23:56Z</dcterms:created>
  <dcterms:modified xsi:type="dcterms:W3CDTF">2025-01-23T12:03:26Z</dcterms:modified>
</cp:coreProperties>
</file>